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120" yWindow="60" windowWidth="15120" windowHeight="112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8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9" i="1"/>
  <c r="N30" i="1"/>
  <c r="N31" i="1"/>
  <c r="B10" i="1"/>
  <c r="C10" i="1"/>
  <c r="D10" i="1"/>
  <c r="E10" i="1"/>
  <c r="F10" i="1"/>
  <c r="G10" i="1"/>
  <c r="H10" i="1"/>
  <c r="I10" i="1"/>
  <c r="J10" i="1"/>
  <c r="K10" i="1"/>
  <c r="L10" i="1"/>
  <c r="M10" i="1"/>
  <c r="N5" i="1"/>
  <c r="N6" i="1"/>
  <c r="N7" i="1"/>
  <c r="N8" i="1"/>
  <c r="N9" i="1"/>
  <c r="M32" i="1"/>
  <c r="L32" i="1"/>
  <c r="K32" i="1"/>
  <c r="J32" i="1"/>
  <c r="I32" i="1"/>
  <c r="H32" i="1"/>
  <c r="G32" i="1"/>
  <c r="F32" i="1"/>
  <c r="E32" i="1"/>
  <c r="D32" i="1"/>
  <c r="C32" i="1"/>
  <c r="B32" i="1"/>
  <c r="N12" i="1"/>
  <c r="N11" i="1"/>
  <c r="N32" i="1"/>
  <c r="L33" i="1"/>
  <c r="K33" i="1"/>
  <c r="J33" i="1"/>
  <c r="I33" i="1"/>
  <c r="H33" i="1"/>
  <c r="G33" i="1"/>
  <c r="F33" i="1"/>
  <c r="E33" i="1"/>
  <c r="D33" i="1"/>
  <c r="C33" i="1"/>
  <c r="B33" i="1"/>
  <c r="B34" i="1"/>
  <c r="C34" i="1"/>
  <c r="D34" i="1"/>
  <c r="E34" i="1"/>
  <c r="F34" i="1"/>
  <c r="G34" i="1"/>
  <c r="H34" i="1"/>
  <c r="I34" i="1"/>
  <c r="J34" i="1"/>
  <c r="K34" i="1"/>
  <c r="L34" i="1"/>
  <c r="M33" i="1"/>
  <c r="M34" i="1"/>
  <c r="N4" i="1"/>
  <c r="N2" i="1"/>
  <c r="N10" i="1"/>
  <c r="N33" i="1"/>
</calcChain>
</file>

<file path=xl/sharedStrings.xml><?xml version="1.0" encoding="utf-8"?>
<sst xmlns="http://schemas.openxmlformats.org/spreadsheetml/2006/main" count="63" uniqueCount="48">
  <si>
    <t>Annual and Monthly Budget (€)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</si>
  <si>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</si>
  <si>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</si>
  <si>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</si>
  <si>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</si>
  <si>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</si>
  <si>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</si>
  <si>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</si>
  <si>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</si>
  <si>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</si>
  <si>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</si>
  <si>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</si>
  <si>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</si>
  <si>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</si>
  <si>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Total Income</t>
  </si>
  <si>
    <t>Professional fees (Group, consultancy)</t>
  </si>
  <si>
    <t>Stock Purchases</t>
  </si>
  <si>
    <t>Income Tax payments</t>
  </si>
  <si>
    <t>Pension Fund</t>
  </si>
  <si>
    <t>Living Expenses</t>
  </si>
  <si>
    <t>Total Expenses</t>
  </si>
  <si>
    <t>Beef sales</t>
  </si>
  <si>
    <t>Cull cow sales</t>
  </si>
  <si>
    <t>Other Income (hay,standing crops,tillage)</t>
  </si>
  <si>
    <t>Single farm payment</t>
  </si>
  <si>
    <t xml:space="preserve">Disadvantaged Area Scheme </t>
  </si>
  <si>
    <t>REPS/Organic</t>
  </si>
  <si>
    <t>Surplus/deficit</t>
  </si>
  <si>
    <t>Sheep/lamb sales</t>
  </si>
  <si>
    <t>Fertilizer</t>
  </si>
  <si>
    <t>Seed and sprays</t>
  </si>
  <si>
    <t>Purchased feed</t>
  </si>
  <si>
    <t>Vet med AI</t>
  </si>
  <si>
    <t>Levies Insurance Transport</t>
  </si>
  <si>
    <t>Machineary leasing</t>
  </si>
  <si>
    <t>Conacre/Land leasing</t>
  </si>
  <si>
    <t>Fuel</t>
  </si>
  <si>
    <t>Machinery repairs</t>
  </si>
  <si>
    <t>Contrcator</t>
  </si>
  <si>
    <t xml:space="preserve">Repairs and Maintenance </t>
  </si>
  <si>
    <t>Light, power, telephone, car</t>
  </si>
  <si>
    <t xml:space="preserve">Interest </t>
  </si>
  <si>
    <t>Miscellaneous</t>
  </si>
  <si>
    <t>Wages and casual labour</t>
  </si>
  <si>
    <t>Current account</t>
  </si>
  <si>
    <t>Monthly surplus/deficit</t>
  </si>
  <si>
    <t>Loan repayments</t>
  </si>
  <si>
    <t xml:space="preserve">Milk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</si>
</sst>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5" borderId="3" xfId="0" applyFont="1" applyFill="1" applyBorder="1" applyProtection="1"/>
    <xf numFmtId="3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 applyProtection="1"/>
    <xf numFmtId="3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2" fillId="4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Fill="1"/>
    <xf numFmtId="0" fontId="1" fillId="6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Monthly surplus/deficit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Sheet1!$B$33:$M$33</c:f>
              <c:numCache>
                <c:formatCode>General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4276744"/>
        <c:axId val="2144282520"/>
      </c:barChart>
      <c:lineChart>
        <c:grouping val="standard"/>
        <c:varyColors val="0"/>
        <c:ser>
          <c:idx val="1"/>
          <c:order val="1"/>
          <c:tx>
            <c:strRef>
              <c:f>Sheet1!$A$34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Sheet1!$B$34:$M$34</c:f>
              <c:numCache>
                <c:formatCode>General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276744"/>
        <c:axId val="2144282520"/>
      </c:lineChart>
      <c:catAx>
        <c:axId val="2144276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2144282520"/>
        <c:crosses val="autoZero"/>
        <c:auto val="1"/>
        <c:lblAlgn val="ctr"/>
        <c:lblOffset val="100"/>
        <c:noMultiLvlLbl val="0"/>
      </c:catAx>
      <c:valAx>
        <c:axId val="2144282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2144276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4268390677578"/>
          <c:y val="0.412037502755062"/>
          <c:w val="0.297362023263609"/>
          <c:h val="0.16666685504699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Sheet2!$A$3</c:f>
              <c:strCache>
                <c:ptCount val="1"/>
                <c:pt idx="0">
                  <c:v>Surplus/deficit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Sheet2!$B$2:$M$2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Sheet2!$B$3:$M$3</c:f>
              <c:numCache>
                <c:formatCode>General</c:formatCode>
                <c:ptCount val="12"/>
                <c:pt idx="0">
                  <c:v>1228.0</c:v>
                </c:pt>
                <c:pt idx="1">
                  <c:v>-6300.0</c:v>
                </c:pt>
                <c:pt idx="2">
                  <c:v>-2940.0</c:v>
                </c:pt>
                <c:pt idx="3">
                  <c:v>4874.0</c:v>
                </c:pt>
                <c:pt idx="4">
                  <c:v>-2200.0</c:v>
                </c:pt>
                <c:pt idx="5">
                  <c:v>-1146.0</c:v>
                </c:pt>
                <c:pt idx="6">
                  <c:v>-3873.0</c:v>
                </c:pt>
                <c:pt idx="7">
                  <c:v>-4066.0</c:v>
                </c:pt>
                <c:pt idx="8">
                  <c:v>21717.0</c:v>
                </c:pt>
                <c:pt idx="9">
                  <c:v>-3601.0</c:v>
                </c:pt>
                <c:pt idx="10">
                  <c:v>5616.0</c:v>
                </c:pt>
                <c:pt idx="11">
                  <c:v>2067.0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Current account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Sheet2!$B$2:$M$2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Sheet2!$B$4:$M$4</c:f>
              <c:numCache>
                <c:formatCode>General</c:formatCode>
                <c:ptCount val="12"/>
                <c:pt idx="0">
                  <c:v>1228.0</c:v>
                </c:pt>
                <c:pt idx="1">
                  <c:v>-5072.0</c:v>
                </c:pt>
                <c:pt idx="2">
                  <c:v>-8012.0</c:v>
                </c:pt>
                <c:pt idx="3">
                  <c:v>-3138.0</c:v>
                </c:pt>
                <c:pt idx="4">
                  <c:v>-5338.0</c:v>
                </c:pt>
                <c:pt idx="5">
                  <c:v>-6484.0</c:v>
                </c:pt>
                <c:pt idx="6">
                  <c:v>-10357.0</c:v>
                </c:pt>
                <c:pt idx="7">
                  <c:v>-14423.0</c:v>
                </c:pt>
                <c:pt idx="8">
                  <c:v>7294.0</c:v>
                </c:pt>
                <c:pt idx="9">
                  <c:v>3693.0</c:v>
                </c:pt>
                <c:pt idx="10">
                  <c:v>9309.0</c:v>
                </c:pt>
                <c:pt idx="11">
                  <c:v>11376.0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6757592"/>
        <c:axId val="-2146753992"/>
      </c:barChart>
      <c:catAx>
        <c:axId val="-214675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-2146753992"/>
        <c:crosses val="autoZero"/>
        <c:auto val="1"/>
        <c:lblAlgn val="ctr"/>
        <c:lblOffset val="100"/>
        <c:noMultiLvlLbl val="0"/>
      </c:catAx>
      <c:valAx>
        <c:axId val="-21467539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-21467575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3225120071828"/>
          <c:y val="0.402984829888139"/>
          <c:w val="0.209068267214395"/>
          <c:h val="0.17910436883917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139700</xdr:rowOff>
    </xdr:from>
    <xdr:to>
      <xdr:col>12</xdr:col>
      <xdr:colOff>76200</xdr:colOff>
      <xdr:row>52</xdr:row>
      <xdr:rowOff>139700</xdr:rowOff>
    </xdr:to>
    <xdr:graphicFrame macro="">
      <xdr:nvGraphicFramePr>
        <xdr:cNvPr id="1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6</xdr:row>
      <xdr:rowOff>12700</xdr:rowOff>
    </xdr:from>
    <xdr:to>
      <xdr:col>11</xdr:col>
      <xdr:colOff>419100</xdr:colOff>
      <xdr:row>20</xdr:row>
      <xdr:rowOff>76200</xdr:rowOff>
    </xdr:to>
    <xdr:graphicFrame macro="">
      <xdr:nvGraphicFramePr>
        <xdr:cNvPr id="30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A5" workbookViewId="0">
      <selection activeCell="B23" sqref="B1:B1048576"/>
    </sheetView>
  </sheetViews>
  <sheetFormatPr baseColWidth="10" defaultColWidth="9.1640625" defaultRowHeight="12" x14ac:dyDescent="0"/>
  <cols>
    <col min="1" max="1" width="33.1640625" style="3" customWidth="1"/>
    <col min="2" max="2" width="7.83203125" style="4" bestFit="1" customWidth="1"/>
    <col min="3" max="3" width="5.83203125" style="4" bestFit="1" customWidth="1"/>
    <col min="4" max="4" width="5.33203125" style="4" bestFit="1" customWidth="1"/>
    <col min="5" max="5" width="5.5" style="4" customWidth="1"/>
    <col min="6" max="6" width="5.33203125" style="4" bestFit="1" customWidth="1"/>
    <col min="7" max="7" width="6.33203125" style="4" customWidth="1"/>
    <col min="8" max="8" width="6.1640625" style="4" bestFit="1" customWidth="1"/>
    <col min="9" max="9" width="6.5" style="4" customWidth="1"/>
    <col min="10" max="10" width="6" style="4" customWidth="1"/>
    <col min="11" max="11" width="8.33203125" style="4" bestFit="1" customWidth="1"/>
    <col min="12" max="13" width="5.33203125" style="4" bestFit="1" customWidth="1"/>
    <col min="14" max="14" width="9.1640625" style="5" customWidth="1"/>
    <col min="15" max="16384" width="9.1640625" style="3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 t="s">
        <v>21</v>
      </c>
      <c r="N2" s="5">
        <f t="shared" ref="N2:N9" si="0">SUM(B2:M2)</f>
        <v>0</v>
      </c>
    </row>
    <row r="3" spans="1:14">
      <c r="A3" s="3" t="s">
        <v>47</v>
      </c>
    </row>
    <row r="4" spans="1:14">
      <c r="A4" s="3" t="s">
        <v>22</v>
      </c>
      <c r="N4" s="5">
        <f t="shared" si="0"/>
        <v>0</v>
      </c>
    </row>
    <row r="5" spans="1:14">
      <c r="A5" s="3" t="s">
        <v>28</v>
      </c>
      <c r="N5" s="5">
        <f t="shared" si="0"/>
        <v>0</v>
      </c>
    </row>
    <row r="6" spans="1:14">
      <c r="A6" s="3" t="s">
        <v>23</v>
      </c>
      <c r="N6" s="5">
        <f t="shared" si="0"/>
        <v>0</v>
      </c>
    </row>
    <row r="7" spans="1:14">
      <c r="A7" s="3" t="s">
        <v>26</v>
      </c>
      <c r="N7" s="5">
        <f t="shared" si="0"/>
        <v>0</v>
      </c>
    </row>
    <row r="8" spans="1:14">
      <c r="A8" s="3" t="s">
        <v>25</v>
      </c>
      <c r="N8" s="5">
        <f t="shared" si="0"/>
        <v>0</v>
      </c>
    </row>
    <row r="9" spans="1:14" ht="13" thickBot="1">
      <c r="A9" s="3" t="s">
        <v>24</v>
      </c>
      <c r="N9" s="5">
        <f t="shared" si="0"/>
        <v>0</v>
      </c>
    </row>
    <row r="10" spans="1:14" ht="16.5" customHeight="1" thickBot="1">
      <c r="A10" s="6" t="s">
        <v>14</v>
      </c>
      <c r="B10" s="7">
        <f t="shared" ref="B10:L10" si="1">SUM(B2:B9)</f>
        <v>0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>SUM(M2:M9)</f>
        <v>0</v>
      </c>
      <c r="N10" s="8">
        <f>SUM(N2:N9)</f>
        <v>0</v>
      </c>
    </row>
    <row r="11" spans="1:14" ht="16.5" customHeight="1">
      <c r="A11" s="3" t="s">
        <v>29</v>
      </c>
      <c r="N11" s="5">
        <f>SUM(B11:M11)</f>
        <v>0</v>
      </c>
    </row>
    <row r="12" spans="1:14" ht="16.5" customHeight="1">
      <c r="A12" s="3" t="s">
        <v>30</v>
      </c>
      <c r="N12" s="5">
        <f>SUM(B12:M12)</f>
        <v>0</v>
      </c>
    </row>
    <row r="13" spans="1:14" ht="16.5" customHeight="1">
      <c r="A13" s="3" t="s">
        <v>31</v>
      </c>
      <c r="N13" s="5">
        <f t="shared" ref="N13:N31" si="2">SUM(B13:M13)</f>
        <v>0</v>
      </c>
    </row>
    <row r="14" spans="1:14" ht="16.5" customHeight="1">
      <c r="A14" s="3" t="s">
        <v>32</v>
      </c>
      <c r="N14" s="5">
        <f t="shared" si="2"/>
        <v>0</v>
      </c>
    </row>
    <row r="15" spans="1:14" ht="16.5" customHeight="1">
      <c r="A15" s="3" t="s">
        <v>43</v>
      </c>
      <c r="N15" s="5">
        <f t="shared" si="2"/>
        <v>0</v>
      </c>
    </row>
    <row r="16" spans="1:14" ht="17.25" customHeight="1">
      <c r="A16" s="3" t="s">
        <v>33</v>
      </c>
      <c r="N16" s="5">
        <f t="shared" si="2"/>
        <v>0</v>
      </c>
    </row>
    <row r="17" spans="1:19">
      <c r="A17" s="3" t="s">
        <v>34</v>
      </c>
      <c r="N17" s="5">
        <f t="shared" si="2"/>
        <v>0</v>
      </c>
    </row>
    <row r="18" spans="1:19">
      <c r="A18" s="3" t="s">
        <v>35</v>
      </c>
      <c r="N18" s="5">
        <f t="shared" si="2"/>
        <v>0</v>
      </c>
    </row>
    <row r="19" spans="1:19">
      <c r="A19" s="3" t="s">
        <v>36</v>
      </c>
      <c r="N19" s="5">
        <f t="shared" si="2"/>
        <v>0</v>
      </c>
    </row>
    <row r="20" spans="1:19">
      <c r="A20" s="3" t="s">
        <v>37</v>
      </c>
      <c r="N20" s="5">
        <f t="shared" si="2"/>
        <v>0</v>
      </c>
    </row>
    <row r="21" spans="1:19">
      <c r="A21" s="3" t="s">
        <v>38</v>
      </c>
      <c r="N21" s="5">
        <f t="shared" si="2"/>
        <v>0</v>
      </c>
    </row>
    <row r="22" spans="1:19">
      <c r="A22" s="3" t="s">
        <v>39</v>
      </c>
      <c r="N22" s="5">
        <f t="shared" si="2"/>
        <v>0</v>
      </c>
    </row>
    <row r="23" spans="1:19">
      <c r="A23" s="3" t="s">
        <v>40</v>
      </c>
      <c r="N23" s="5">
        <f t="shared" si="2"/>
        <v>0</v>
      </c>
    </row>
    <row r="24" spans="1:19">
      <c r="A24" s="3" t="s">
        <v>41</v>
      </c>
      <c r="N24" s="5">
        <f t="shared" si="2"/>
        <v>0</v>
      </c>
    </row>
    <row r="25" spans="1:19">
      <c r="A25" s="3" t="s">
        <v>15</v>
      </c>
      <c r="B25" s="10"/>
      <c r="C25" s="11"/>
      <c r="D25" s="10"/>
      <c r="E25" s="11"/>
      <c r="F25" s="10"/>
      <c r="G25" s="11"/>
      <c r="H25" s="10"/>
      <c r="I25" s="11"/>
      <c r="J25" s="12"/>
      <c r="K25" s="11"/>
      <c r="L25" s="10"/>
      <c r="M25" s="11"/>
      <c r="N25" s="5">
        <f t="shared" si="2"/>
        <v>0</v>
      </c>
    </row>
    <row r="26" spans="1:19">
      <c r="A26" s="3" t="s">
        <v>42</v>
      </c>
      <c r="N26" s="5">
        <f t="shared" si="2"/>
        <v>0</v>
      </c>
    </row>
    <row r="27" spans="1:19">
      <c r="A27" s="9" t="s">
        <v>16</v>
      </c>
      <c r="B27" s="10"/>
      <c r="C27" s="11"/>
      <c r="D27" s="10"/>
      <c r="E27" s="13"/>
      <c r="F27" s="10"/>
      <c r="G27" s="11"/>
      <c r="H27" s="10"/>
      <c r="I27" s="11"/>
      <c r="J27" s="10"/>
      <c r="K27" s="11"/>
      <c r="L27" s="10"/>
      <c r="M27" s="11"/>
      <c r="N27" s="5">
        <f t="shared" si="2"/>
        <v>0</v>
      </c>
    </row>
    <row r="28" spans="1:19">
      <c r="A28" s="9" t="s">
        <v>46</v>
      </c>
      <c r="B28" s="10"/>
      <c r="C28" s="11"/>
      <c r="D28" s="10"/>
      <c r="E28" s="13"/>
      <c r="F28" s="10"/>
      <c r="G28" s="11"/>
      <c r="H28" s="10"/>
      <c r="I28" s="11"/>
      <c r="J28" s="10"/>
      <c r="K28" s="11"/>
      <c r="L28" s="10"/>
      <c r="M28" s="11"/>
      <c r="N28" s="5">
        <f t="shared" si="2"/>
        <v>0</v>
      </c>
    </row>
    <row r="29" spans="1:19">
      <c r="A29" s="9" t="s">
        <v>17</v>
      </c>
      <c r="B29" s="10"/>
      <c r="C29" s="11"/>
      <c r="D29" s="10"/>
      <c r="E29" s="13"/>
      <c r="F29" s="10"/>
      <c r="G29" s="11"/>
      <c r="H29" s="10"/>
      <c r="I29" s="11"/>
      <c r="J29" s="10"/>
      <c r="K29" s="11"/>
      <c r="L29" s="10"/>
      <c r="M29" s="11"/>
      <c r="N29" s="5">
        <f t="shared" si="2"/>
        <v>0</v>
      </c>
    </row>
    <row r="30" spans="1:19">
      <c r="A30" s="9" t="s">
        <v>18</v>
      </c>
      <c r="B30" s="10"/>
      <c r="C30" s="11"/>
      <c r="D30" s="10"/>
      <c r="E30" s="13"/>
      <c r="F30" s="10"/>
      <c r="G30" s="11"/>
      <c r="H30" s="10"/>
      <c r="I30" s="11"/>
      <c r="J30" s="10"/>
      <c r="K30" s="11"/>
      <c r="L30" s="10"/>
      <c r="M30" s="11"/>
      <c r="N30" s="5">
        <f t="shared" si="2"/>
        <v>0</v>
      </c>
    </row>
    <row r="31" spans="1:19" ht="13" thickBot="1">
      <c r="A31" s="9" t="s">
        <v>19</v>
      </c>
      <c r="B31" s="10"/>
      <c r="C31" s="11"/>
      <c r="D31" s="10"/>
      <c r="E31" s="13"/>
      <c r="F31" s="10"/>
      <c r="G31" s="11"/>
      <c r="H31" s="10"/>
      <c r="I31" s="11"/>
      <c r="J31" s="10"/>
      <c r="K31" s="11"/>
      <c r="L31" s="10"/>
      <c r="M31" s="11"/>
      <c r="N31" s="5">
        <f t="shared" si="2"/>
        <v>0</v>
      </c>
      <c r="R31" s="11"/>
      <c r="S31" s="10"/>
    </row>
    <row r="32" spans="1:19" ht="13" thickBot="1">
      <c r="A32" s="6" t="s">
        <v>20</v>
      </c>
      <c r="B32" s="15">
        <f t="shared" ref="B32:N32" si="3">SUM(B11:B31)</f>
        <v>0</v>
      </c>
      <c r="C32" s="15">
        <f t="shared" si="3"/>
        <v>0</v>
      </c>
      <c r="D32" s="15">
        <f t="shared" si="3"/>
        <v>0</v>
      </c>
      <c r="E32" s="15">
        <f t="shared" si="3"/>
        <v>0</v>
      </c>
      <c r="F32" s="15">
        <f t="shared" si="3"/>
        <v>0</v>
      </c>
      <c r="G32" s="15">
        <f t="shared" si="3"/>
        <v>0</v>
      </c>
      <c r="H32" s="15">
        <f t="shared" si="3"/>
        <v>0</v>
      </c>
      <c r="I32" s="15">
        <f t="shared" si="3"/>
        <v>0</v>
      </c>
      <c r="J32" s="15">
        <f t="shared" si="3"/>
        <v>0</v>
      </c>
      <c r="K32" s="15">
        <f t="shared" si="3"/>
        <v>0</v>
      </c>
      <c r="L32" s="15">
        <f t="shared" si="3"/>
        <v>0</v>
      </c>
      <c r="M32" s="15">
        <f t="shared" si="3"/>
        <v>0</v>
      </c>
      <c r="N32" s="8">
        <f t="shared" si="3"/>
        <v>0</v>
      </c>
      <c r="O32" s="8"/>
      <c r="Q32" s="14"/>
      <c r="R32" s="14"/>
      <c r="S32" s="14"/>
    </row>
    <row r="33" spans="1:19">
      <c r="A33" s="3" t="s">
        <v>45</v>
      </c>
      <c r="B33" s="16">
        <f t="shared" ref="B33:N33" si="4">(B10-B32)</f>
        <v>0</v>
      </c>
      <c r="C33" s="16">
        <f t="shared" si="4"/>
        <v>0</v>
      </c>
      <c r="D33" s="16">
        <f t="shared" si="4"/>
        <v>0</v>
      </c>
      <c r="E33" s="16">
        <f t="shared" si="4"/>
        <v>0</v>
      </c>
      <c r="F33" s="16">
        <f t="shared" si="4"/>
        <v>0</v>
      </c>
      <c r="G33" s="16">
        <f t="shared" si="4"/>
        <v>0</v>
      </c>
      <c r="H33" s="16">
        <f t="shared" si="4"/>
        <v>0</v>
      </c>
      <c r="I33" s="16">
        <f t="shared" si="4"/>
        <v>0</v>
      </c>
      <c r="J33" s="16">
        <f t="shared" si="4"/>
        <v>0</v>
      </c>
      <c r="K33" s="16">
        <f t="shared" si="4"/>
        <v>0</v>
      </c>
      <c r="L33" s="16">
        <f t="shared" si="4"/>
        <v>0</v>
      </c>
      <c r="M33" s="16">
        <f t="shared" si="4"/>
        <v>0</v>
      </c>
      <c r="N33" s="16">
        <f t="shared" si="4"/>
        <v>0</v>
      </c>
      <c r="O33" s="10"/>
      <c r="Q33" s="10"/>
      <c r="R33" s="11"/>
      <c r="S33" s="10"/>
    </row>
    <row r="34" spans="1:19">
      <c r="A34" s="17" t="s">
        <v>44</v>
      </c>
      <c r="B34" s="16">
        <f>0+B33</f>
        <v>0</v>
      </c>
      <c r="C34" s="16">
        <f>B34+C33</f>
        <v>0</v>
      </c>
      <c r="D34" s="16">
        <f t="shared" ref="D34:M34" si="5">C34+D33</f>
        <v>0</v>
      </c>
      <c r="E34" s="16">
        <f t="shared" si="5"/>
        <v>0</v>
      </c>
      <c r="F34" s="16">
        <f t="shared" si="5"/>
        <v>0</v>
      </c>
      <c r="G34" s="16">
        <f t="shared" si="5"/>
        <v>0</v>
      </c>
      <c r="H34" s="16">
        <f t="shared" si="5"/>
        <v>0</v>
      </c>
      <c r="I34" s="16">
        <f t="shared" si="5"/>
        <v>0</v>
      </c>
      <c r="J34" s="16">
        <f t="shared" si="5"/>
        <v>0</v>
      </c>
      <c r="K34" s="16">
        <f t="shared" si="5"/>
        <v>0</v>
      </c>
      <c r="L34" s="16">
        <f t="shared" si="5"/>
        <v>0</v>
      </c>
      <c r="M34" s="16">
        <f t="shared" si="5"/>
        <v>0</v>
      </c>
      <c r="N34" s="18"/>
      <c r="O34" s="10"/>
      <c r="P34" s="9"/>
      <c r="Q34" s="10"/>
      <c r="R34" s="11"/>
      <c r="S34" s="10"/>
    </row>
    <row r="35" spans="1:19">
      <c r="A35" s="17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9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0"/>
      <c r="N36" s="3"/>
    </row>
    <row r="37" spans="1:19" s="17" customForma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</row>
    <row r="38" spans="1:19" s="17" customForma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</row>
    <row r="39" spans="1:19" s="17" customForma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</row>
    <row r="40" spans="1:19" s="17" customForma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0"/>
    </row>
    <row r="41" spans="1:19" s="17" customForma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</row>
    <row r="42" spans="1:19" s="17" customForma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</row>
    <row r="43" spans="1:19" s="17" customForma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0"/>
    </row>
    <row r="44" spans="1:19" s="17" customForma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</row>
    <row r="45" spans="1:19" s="17" customForma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/>
    </row>
    <row r="46" spans="1:19" s="17" customFormat="1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0"/>
    </row>
    <row r="47" spans="1:19" s="17" customForma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1:19" s="17" customFormat="1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</row>
    <row r="49" spans="2:14" s="17" customForma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</row>
    <row r="50" spans="2:14" s="17" customFormat="1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2:14" s="17" customFormat="1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20"/>
    </row>
    <row r="52" spans="2:14" s="17" customForma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</row>
    <row r="53" spans="2:14" s="17" customFormat="1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2:14" s="17" customFormat="1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0"/>
    </row>
    <row r="55" spans="2:14" s="17" customFormat="1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</row>
    <row r="56" spans="2:14" s="17" customForma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20"/>
    </row>
    <row r="57" spans="2:14" s="17" customFormat="1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20"/>
    </row>
    <row r="58" spans="2:14" s="17" customForma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20"/>
    </row>
    <row r="59" spans="2:14" s="17" customFormat="1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0"/>
    </row>
    <row r="60" spans="2:14" s="17" customForma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  <row r="61" spans="2:14" s="17" customFormat="1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</row>
    <row r="62" spans="2:14" s="17" customFormat="1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0"/>
    </row>
    <row r="63" spans="2:14" s="17" customFormat="1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</row>
    <row r="64" spans="2:14" s="17" customFormat="1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</row>
    <row r="65" spans="2:14" s="17" customFormat="1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</row>
    <row r="66" spans="2:14" s="17" customFormat="1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</row>
    <row r="67" spans="2:14" s="17" customFormat="1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20"/>
    </row>
    <row r="68" spans="2:14" s="17" customFormat="1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"/>
    </row>
    <row r="69" spans="2:14" s="17" customFormat="1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"/>
    </row>
    <row r="70" spans="2:14" s="17" customFormat="1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0"/>
    </row>
    <row r="71" spans="2:14" s="17" customForma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20"/>
    </row>
    <row r="72" spans="2:14" s="17" customFormat="1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"/>
    </row>
    <row r="73" spans="2:14" s="17" customFormat="1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"/>
    </row>
    <row r="74" spans="2:14" s="17" customFormat="1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20"/>
    </row>
    <row r="75" spans="2:14" s="17" customFormat="1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20"/>
    </row>
    <row r="76" spans="2:14" s="17" customFormat="1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20"/>
    </row>
    <row r="77" spans="2:14" s="17" customForma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20"/>
    </row>
    <row r="78" spans="2:14" s="17" customFormat="1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20"/>
    </row>
    <row r="79" spans="2:14" s="17" customFormat="1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20"/>
    </row>
    <row r="80" spans="2:14" s="17" customFormat="1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/>
    </row>
    <row r="81" spans="2:14" s="17" customFormat="1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20"/>
    </row>
    <row r="82" spans="2:14" s="17" customFormat="1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20"/>
    </row>
    <row r="83" spans="2:14" s="17" customFormat="1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</row>
    <row r="84" spans="2:14" s="17" customFormat="1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</row>
    <row r="85" spans="2:14" s="17" customFormat="1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"/>
  <sheetViews>
    <sheetView workbookViewId="0">
      <selection activeCell="C10" sqref="C10"/>
    </sheetView>
  </sheetViews>
  <sheetFormatPr baseColWidth="10" defaultColWidth="8.83203125" defaultRowHeight="14" x14ac:dyDescent="0"/>
  <sheetData>
    <row r="2" spans="1:16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P2">
        <v>61869</v>
      </c>
    </row>
    <row r="3" spans="1:16">
      <c r="A3" t="s">
        <v>27</v>
      </c>
      <c r="B3">
        <v>1228</v>
      </c>
      <c r="C3">
        <v>-6300</v>
      </c>
      <c r="D3">
        <v>-2940</v>
      </c>
      <c r="E3">
        <v>4874</v>
      </c>
      <c r="F3">
        <v>-2200</v>
      </c>
      <c r="G3">
        <v>-1146</v>
      </c>
      <c r="H3">
        <v>-3873</v>
      </c>
      <c r="I3">
        <v>-4066</v>
      </c>
      <c r="J3">
        <v>21717</v>
      </c>
      <c r="K3">
        <v>-3601</v>
      </c>
      <c r="L3">
        <v>5616</v>
      </c>
      <c r="M3">
        <v>2067</v>
      </c>
    </row>
    <row r="4" spans="1:16">
      <c r="A4" t="s">
        <v>44</v>
      </c>
      <c r="B4">
        <v>1228</v>
      </c>
      <c r="C4">
        <v>-5072</v>
      </c>
      <c r="D4">
        <v>-8012</v>
      </c>
      <c r="E4">
        <v>-3138</v>
      </c>
      <c r="F4">
        <v>-5338</v>
      </c>
      <c r="G4">
        <v>-6484</v>
      </c>
      <c r="H4">
        <v>-10357</v>
      </c>
      <c r="I4">
        <v>-14423</v>
      </c>
      <c r="J4">
        <v>7294</v>
      </c>
      <c r="K4">
        <v>3693</v>
      </c>
      <c r="L4">
        <v>9309</v>
      </c>
      <c r="M4">
        <v>11376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Young</dc:creator>
  <cp:lastModifiedBy>Thomas Hubert</cp:lastModifiedBy>
  <cp:lastPrinted>2009-06-11T12:37:28Z</cp:lastPrinted>
  <dcterms:created xsi:type="dcterms:W3CDTF">2009-06-10T09:23:39Z</dcterms:created>
  <dcterms:modified xsi:type="dcterms:W3CDTF">2016-03-24T15:49:19Z</dcterms:modified>
</cp:coreProperties>
</file>